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eijmans-my.sharepoint.com/personal/mhurk_heijmans_nl/Documents/U schijf migratie/Nieuw/2023/"/>
    </mc:Choice>
  </mc:AlternateContent>
  <xr:revisionPtr revIDLastSave="99" documentId="14_{0B907B62-C36A-4A38-BD39-B179A24252DB}" xr6:coauthVersionLast="47" xr6:coauthVersionMax="47" xr10:uidLastSave="{D1512695-DC33-4D56-BADA-0089AF2B4B23}"/>
  <bookViews>
    <workbookView xWindow="-108" yWindow="-108" windowWidth="23256" windowHeight="12576" xr2:uid="{00000000-000D-0000-FFFF-FFFF00000000}"/>
  </bookViews>
  <sheets>
    <sheet name="Declaratie" sheetId="4" r:id="rId1"/>
    <sheet name="Ontvangen gelden" sheetId="7" r:id="rId2"/>
    <sheet name="KM-Declaratie" sheetId="8" r:id="rId3"/>
    <sheet name="Lists" sheetId="2" state="hidden" r:id="rId4"/>
  </sheets>
  <definedNames>
    <definedName name="Activiteit">Lists!#REF!</definedName>
    <definedName name="_xlnm.Print_Area" localSheetId="0">Declaratie!$B$1:$G$35</definedName>
    <definedName name="_xlnm.Print_Area" localSheetId="2">'KM-Declaratie'!$B$1:$G$55</definedName>
    <definedName name="_xlnm.Print_Area" localSheetId="1">'Ontvangen gelden'!$A$1:$H$33</definedName>
    <definedName name="Bestuur">Lists!$B$2:$B$8</definedName>
    <definedName name="Grootboek">Lists!$C$2:$C$19</definedName>
    <definedName name="Grootboek2">Lists!$C$2:$C$140</definedName>
    <definedName name="Grootboek4">Lists!$C$2:$C$53</definedName>
    <definedName name="Grootboek8">Lists!$E$2:$E$11</definedName>
    <definedName name="Grootboeknw">Lists!$C:$C</definedName>
    <definedName name="Locatie">Lists!$D$2:$D$3</definedName>
    <definedName name="Startlocatie">Lists!$D$2:$D$4</definedName>
    <definedName name="Tak">Lists!$A$2:$A$8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8" l="1"/>
  <c r="B31" i="7"/>
  <c r="C40" i="8"/>
  <c r="C34" i="7"/>
  <c r="C33" i="4"/>
  <c r="F26" i="8" l="1"/>
  <c r="C10" i="4"/>
  <c r="C10" i="7"/>
  <c r="B25" i="8"/>
  <c r="C10" i="8"/>
  <c r="F31" i="8"/>
  <c r="F25" i="8"/>
  <c r="F27" i="8"/>
  <c r="B19" i="7"/>
  <c r="B20" i="7"/>
  <c r="B21" i="7"/>
  <c r="B22" i="7"/>
  <c r="B23" i="7"/>
  <c r="B24" i="7"/>
  <c r="B25" i="7"/>
  <c r="F28" i="7"/>
  <c r="F28" i="4"/>
  <c r="B20" i="4"/>
  <c r="B21" i="4"/>
  <c r="B22" i="4"/>
  <c r="B23" i="4"/>
  <c r="B24" i="4"/>
  <c r="B25" i="4"/>
  <c r="B19" i="4"/>
  <c r="F35" i="8" l="1"/>
</calcChain>
</file>

<file path=xl/sharedStrings.xml><?xml version="1.0" encoding="utf-8"?>
<sst xmlns="http://schemas.openxmlformats.org/spreadsheetml/2006/main" count="168" uniqueCount="128">
  <si>
    <t>Naam:</t>
  </si>
  <si>
    <t>EHBO</t>
  </si>
  <si>
    <t>Zwemmen</t>
  </si>
  <si>
    <t>Tak</t>
  </si>
  <si>
    <t>Aantal km auto</t>
  </si>
  <si>
    <t>Aantal pont-briefjes</t>
  </si>
  <si>
    <t>Bank/giro nummer:</t>
  </si>
  <si>
    <t>Totaal</t>
  </si>
  <si>
    <t>Totaal te declareren</t>
  </si>
  <si>
    <t>Datum</t>
  </si>
  <si>
    <t>Vervoer</t>
  </si>
  <si>
    <t>Datum activiteit</t>
  </si>
  <si>
    <t>Datum declaratie</t>
  </si>
  <si>
    <t>Oss</t>
  </si>
  <si>
    <t>Declaratieformulier Reddingsbrigade Oss</t>
  </si>
  <si>
    <t>Korte omschrijving activiteit</t>
  </si>
  <si>
    <t>Algemeen</t>
  </si>
  <si>
    <t>Handtekening teamleider</t>
  </si>
  <si>
    <t>Bedrag</t>
  </si>
  <si>
    <t>REISKOSTEN</t>
  </si>
  <si>
    <t>ONTVANGEN GELDEN</t>
  </si>
  <si>
    <t>Omschrijving</t>
  </si>
  <si>
    <t>Evenementen</t>
  </si>
  <si>
    <t>Aantal bonnetjes:</t>
  </si>
  <si>
    <t>GEMAAKTE KOSTEN</t>
  </si>
  <si>
    <t>NVT</t>
  </si>
  <si>
    <t>Totaal ontvangen</t>
  </si>
  <si>
    <t>Aantal bijlagen</t>
  </si>
  <si>
    <t>Declaratie gemaakte kosten voor oa gekochte materialen, voedingsmiddelen etc</t>
  </si>
  <si>
    <t>Declaratie gemaakte KM kosten</t>
  </si>
  <si>
    <t>Aantal bijlagen:</t>
  </si>
  <si>
    <t xml:space="preserve">Van </t>
  </si>
  <si>
    <t>Naar</t>
  </si>
  <si>
    <t>Aantal km enkel</t>
  </si>
  <si>
    <t>Plaats</t>
  </si>
  <si>
    <t>Postcode</t>
  </si>
  <si>
    <t>Golfbad -  5344CA - nr 1</t>
  </si>
  <si>
    <t>Triton -  5344KW - nr 19</t>
  </si>
  <si>
    <t>Kies postnummer</t>
  </si>
  <si>
    <t>Kies tak</t>
  </si>
  <si>
    <t xml:space="preserve">EIGEN BIJDRAGE </t>
  </si>
  <si>
    <t>Grootboek (4000 serie)</t>
  </si>
  <si>
    <t>Grootboek (8000 serie)</t>
  </si>
  <si>
    <t>Prijs/eenheid</t>
  </si>
  <si>
    <t>(n.v.t. bij examens in het kader van opleidingen)</t>
  </si>
  <si>
    <t>OPTIONEEL</t>
  </si>
  <si>
    <t>Aantal personen (per auto)</t>
  </si>
  <si>
    <t>Onderstaande personen hebben ook bij deze activiteit gereden en maken derhalve aanspraak op het bedrag 'totaal te declareren'</t>
  </si>
  <si>
    <t>8220; E; Feesten</t>
  </si>
  <si>
    <t xml:space="preserve">Kies postnummer </t>
  </si>
  <si>
    <t>Grootboek (4000)</t>
  </si>
  <si>
    <t>Grootboek (8000)</t>
  </si>
  <si>
    <t>Startlocatie</t>
  </si>
  <si>
    <t>Totaal km</t>
  </si>
  <si>
    <t>Ontvangen gelden van oa bewakingen, inschrijfgelden</t>
  </si>
  <si>
    <t>Overig, hieronder invullen</t>
  </si>
  <si>
    <t>overig: Locatie 0000 - xx - nr 00</t>
  </si>
  <si>
    <t>Waterhulpverlening</t>
  </si>
  <si>
    <t>4130; WHV; Kadervorming (varen)</t>
  </si>
  <si>
    <t>4152; WHV; Materiaal opslagruimte</t>
  </si>
  <si>
    <t>4153; WHV; Overige kosten opslagruimte</t>
  </si>
  <si>
    <t>4160; WHV; Kleding en accesoires</t>
  </si>
  <si>
    <t>8140; WHV; Opslagruimte</t>
  </si>
  <si>
    <t>8160; WHV; Kleding en accesoires</t>
  </si>
  <si>
    <t>4100; WHV; Algemeen Varend Redden</t>
  </si>
  <si>
    <t>4101; WHV; Incidentele Bewakingen</t>
  </si>
  <si>
    <t>4102; WHV; Opleidingen Varend Redden</t>
  </si>
  <si>
    <t>4103; WHV; Materieel Varend Redden</t>
  </si>
  <si>
    <t>4220; E; Nieuwjaarsduik</t>
  </si>
  <si>
    <t>4221; E; Nieuwjaarsborrel</t>
  </si>
  <si>
    <t>4222; E; Jaarfeest jongsteleden</t>
  </si>
  <si>
    <t>4224; E; Jaarfeest volwassenen</t>
  </si>
  <si>
    <t>4226; E; Sinterklaas</t>
  </si>
  <si>
    <t>IBAN banknummer:</t>
  </si>
  <si>
    <t>Communicatie</t>
  </si>
  <si>
    <t>4010; Z; Klein lesmateriaal</t>
  </si>
  <si>
    <t>4011; Z; Kosten Zwemlessen</t>
  </si>
  <si>
    <t>4020; Z; Examens</t>
  </si>
  <si>
    <t>4021; Z; Opleiding kader</t>
  </si>
  <si>
    <t>4050; Z; Auto te water</t>
  </si>
  <si>
    <t>4430; Z; LS Marathons</t>
  </si>
  <si>
    <t>4431; Z; LS Teamwedstrijden</t>
  </si>
  <si>
    <t>4432; Z; LS EHaD</t>
  </si>
  <si>
    <t>4433; Z; LS Jeugdopleiding</t>
  </si>
  <si>
    <t>4434; Z; LS Ocean</t>
  </si>
  <si>
    <t>4110; WHV; Struc bew vergoeding manschappen</t>
  </si>
  <si>
    <t>4111; WHV; Struct bew Novurania OSS-119</t>
  </si>
  <si>
    <t>4112; WHV; Struct bew  materiaal</t>
  </si>
  <si>
    <t>4113; WHV; Struct bew opleiding</t>
  </si>
  <si>
    <t>4114; WHV; Struct bew organisatie</t>
  </si>
  <si>
    <t>4120; WHV; Alarmploeg algemeen</t>
  </si>
  <si>
    <t>4121; WHV; Alarmploeg vlet OSS-128</t>
  </si>
  <si>
    <t xml:space="preserve">4122; WHV; Alarmploeg materiaal </t>
  </si>
  <si>
    <t>4123; WHV; Alarmploeg oefeningen</t>
  </si>
  <si>
    <t>4124; WHV; Alarmploeg Tinn-Silver 550 OSS-019</t>
  </si>
  <si>
    <t>4125; WHV; Alarmploeg Rescue 2 OSS-129</t>
  </si>
  <si>
    <t>4223; E; Jaarfeest tieners</t>
  </si>
  <si>
    <t>4229; E; JAM kosten</t>
  </si>
  <si>
    <t>4230; E; PR-Communicatie</t>
  </si>
  <si>
    <t>4320; Ov; Kaderbijeenkomsten</t>
  </si>
  <si>
    <t>4340; Ov; Kantoorbenodigdheden</t>
  </si>
  <si>
    <t>4341; Ov; Porti</t>
  </si>
  <si>
    <t>4345; Ov; Representatiekst</t>
  </si>
  <si>
    <t>4349; Ov; Overige algemene kst</t>
  </si>
  <si>
    <t>4400; Med; Medische commissie</t>
  </si>
  <si>
    <t>4420; Med; EHBO</t>
  </si>
  <si>
    <t>8100; WHV; Varend Redden, Incidentele bewaking</t>
  </si>
  <si>
    <t>8110; WHV; Structurele bewaking</t>
  </si>
  <si>
    <t>8120; WHV; Alarmploeg</t>
  </si>
  <si>
    <t>8220; E; JAM</t>
  </si>
  <si>
    <t>8420; Med; EHBO</t>
  </si>
  <si>
    <t>4045; Z; Lifesaving</t>
  </si>
  <si>
    <t>8045; Z; Lifesaving</t>
  </si>
  <si>
    <t>(Scroll naar boven voor meer nummers)</t>
  </si>
  <si>
    <t>Auto te water</t>
  </si>
  <si>
    <t>Lifesaving</t>
  </si>
  <si>
    <t>4228; JUBILEUM</t>
  </si>
  <si>
    <t>8430; LS Lifesavingteam</t>
  </si>
  <si>
    <t>Vul alle blauwe velden in (voor zover van toepassing).
Per 'tak'  één formulier inleveren</t>
  </si>
  <si>
    <t>Chantal Vissers (TLZ@reddingsbrigadeoss.nl)</t>
  </si>
  <si>
    <t>Bo van Uden (TLACE@reddingsbrigadeoss.nl)</t>
  </si>
  <si>
    <t>Bart Stevens (TLL@reddingsbrigadeoss.nl)</t>
  </si>
  <si>
    <t>Luuk Meeuwsen (TLWHV@reddingsbrigadeoss.nl)</t>
  </si>
  <si>
    <t>Let op; svp bijvoegen uitdraai van routeplanner OF uitdraai GPS tracker leaseauto</t>
  </si>
  <si>
    <r>
      <rPr>
        <b/>
        <sz val="10"/>
        <rFont val="Arial"/>
        <family val="2"/>
      </rPr>
      <t>Voor akkoord;</t>
    </r>
    <r>
      <rPr>
        <sz val="10"/>
        <rFont val="Arial"/>
        <family val="2"/>
      </rPr>
      <t xml:space="preserve"> 
- scan de bijbehorende bonnen in OF maak foto's
- vul dit declaratieformulier in en sla op
- verstuur bonnen en declaratie digitaal in 1 mail alleen naar het tekenbevoegd bestuurslid. Deze accordeert en zet door naar de Penningmeester</t>
    </r>
  </si>
  <si>
    <t xml:space="preserve">Aantal km auto + aanhanger/ trailer </t>
  </si>
  <si>
    <t>Jeffrey van der Putten (Voorzitter@reddingsbrigadeoss.nl)</t>
  </si>
  <si>
    <t>Declaratieformulier versie 4.4 ; apr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</si>
</sst>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164" formatCode="&quot;€&quot;\ #,##0.00"/>
    <numFmt numFmtId="165" formatCode="d/mm/yy;@"/>
  </numFmts>
  <fonts count="12" x14ac:knownFonts="1">
    <font>
      <sz val="10"/>
      <name val="Arial"/>
    </font>
    <font>
      <sz val="8"/>
      <name val="Arial"/>
      <family val="2"/>
    </font>
    <font>
      <sz val="9"/>
      <name val="Verdan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vertical="top" wrapText="1"/>
    </xf>
    <xf numFmtId="0" fontId="7" fillId="0" borderId="0" xfId="0" applyFont="1"/>
    <xf numFmtId="8" fontId="0" fillId="0" borderId="1" xfId="0" applyNumberFormat="1" applyBorder="1"/>
    <xf numFmtId="0" fontId="0" fillId="0" borderId="1" xfId="0" applyBorder="1"/>
    <xf numFmtId="0" fontId="3" fillId="0" borderId="0" xfId="0" applyFont="1"/>
    <xf numFmtId="8" fontId="0" fillId="0" borderId="0" xfId="0" applyNumberFormat="1"/>
    <xf numFmtId="0" fontId="4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Protection="1">
      <protection hidden="1"/>
    </xf>
    <xf numFmtId="8" fontId="3" fillId="0" borderId="2" xfId="0" applyNumberFormat="1" applyFont="1" applyBorder="1"/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8" fillId="0" borderId="0" xfId="0" applyFont="1"/>
    <xf numFmtId="0" fontId="0" fillId="0" borderId="3" xfId="0" applyBorder="1"/>
    <xf numFmtId="0" fontId="0" fillId="0" borderId="3" xfId="0" applyBorder="1" applyProtection="1">
      <protection hidden="1"/>
    </xf>
    <xf numFmtId="0" fontId="3" fillId="0" borderId="0" xfId="0" applyFont="1" applyProtection="1">
      <protection hidden="1"/>
    </xf>
    <xf numFmtId="14" fontId="0" fillId="0" borderId="1" xfId="0" applyNumberFormat="1" applyBorder="1" applyProtection="1">
      <protection hidden="1"/>
    </xf>
    <xf numFmtId="0" fontId="3" fillId="0" borderId="0" xfId="0" applyFont="1" applyAlignment="1" applyProtection="1">
      <alignment wrapText="1"/>
      <protection hidden="1"/>
    </xf>
    <xf numFmtId="8" fontId="3" fillId="0" borderId="2" xfId="0" applyNumberFormat="1" applyFont="1" applyBorder="1" applyProtection="1">
      <protection hidden="1"/>
    </xf>
    <xf numFmtId="0" fontId="0" fillId="0" borderId="4" xfId="0" applyBorder="1" applyAlignment="1">
      <alignment horizontal="center"/>
    </xf>
    <xf numFmtId="8" fontId="0" fillId="0" borderId="1" xfId="0" applyNumberFormat="1" applyBorder="1" applyProtection="1">
      <protection hidden="1"/>
    </xf>
    <xf numFmtId="0" fontId="7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8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 hidden="1"/>
    </xf>
    <xf numFmtId="0" fontId="6" fillId="0" borderId="0" xfId="0" applyFont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hidden="1"/>
    </xf>
    <xf numFmtId="0" fontId="3" fillId="0" borderId="0" xfId="0" applyFont="1" applyAlignment="1">
      <alignment horizontal="left"/>
    </xf>
    <xf numFmtId="0" fontId="7" fillId="4" borderId="9" xfId="0" applyFont="1" applyFill="1" applyBorder="1" applyAlignment="1" applyProtection="1">
      <alignment horizontal="center" vertical="center" wrapText="1"/>
      <protection hidden="1"/>
    </xf>
    <xf numFmtId="0" fontId="7" fillId="4" borderId="4" xfId="0" applyFont="1" applyFill="1" applyBorder="1" applyAlignment="1" applyProtection="1">
      <alignment horizontal="center" vertical="center" wrapText="1"/>
      <protection hidden="1"/>
    </xf>
    <xf numFmtId="0" fontId="7" fillId="4" borderId="10" xfId="0" applyFont="1" applyFill="1" applyBorder="1" applyAlignment="1" applyProtection="1">
      <alignment horizontal="center" vertical="center" wrapText="1"/>
      <protection hidden="1"/>
    </xf>
    <xf numFmtId="0" fontId="7" fillId="4" borderId="6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horizontal="center" vertical="center" wrapText="1"/>
      <protection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7" fillId="4" borderId="14" xfId="0" applyFont="1" applyFill="1" applyBorder="1" applyAlignment="1" applyProtection="1">
      <alignment horizontal="center" vertical="center" wrapText="1"/>
      <protection hidden="1"/>
    </xf>
    <xf numFmtId="0" fontId="7" fillId="4" borderId="13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3" borderId="1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wrapText="1"/>
    </xf>
    <xf numFmtId="0" fontId="0" fillId="0" borderId="0" xfId="0"/>
    <xf numFmtId="14" fontId="7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center" vertical="top" wrapText="1"/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hidden="1"/>
    </xf>
    <xf numFmtId="0" fontId="0" fillId="0" borderId="1" xfId="0" applyBorder="1" applyAlignment="1">
      <alignment horizontal="center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vertical="center"/>
      <protection locked="0" hidden="1"/>
    </xf>
    <xf numFmtId="0" fontId="0" fillId="3" borderId="16" xfId="0" applyFill="1" applyBorder="1" applyAlignment="1" applyProtection="1">
      <alignment horizontal="center" vertical="center"/>
      <protection locked="0" hidden="1"/>
    </xf>
    <xf numFmtId="0" fontId="0" fillId="3" borderId="17" xfId="0" applyFill="1" applyBorder="1" applyAlignment="1" applyProtection="1">
      <alignment horizontal="center" vertical="center"/>
      <protection locked="0" hidden="1"/>
    </xf>
    <xf numFmtId="0" fontId="10" fillId="3" borderId="7" xfId="0" applyFont="1" applyFill="1" applyBorder="1" applyAlignment="1" applyProtection="1">
      <alignment horizontal="center"/>
      <protection locked="0"/>
    </xf>
    <xf numFmtId="0" fontId="10" fillId="3" borderId="8" xfId="0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165" fontId="0" fillId="0" borderId="1" xfId="0" applyNumberForma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259080</xdr:colOff>
      <xdr:row>1</xdr:row>
      <xdr:rowOff>161924</xdr:rowOff>
    </xdr:from>
    <xdr:to>
      <xdr:col>7</xdr:col>
      <xdr:colOff>132606</xdr:colOff>
      <xdr:row>6</xdr:row>
      <xdr:rowOff>55244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54FB6F5-D498-B9ED-6AF2-8EFA3916C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5980" y="400049"/>
          <a:ext cx="3687336" cy="1419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287655</xdr:colOff>
      <xdr:row>1</xdr:row>
      <xdr:rowOff>182880</xdr:rowOff>
    </xdr:from>
    <xdr:to>
      <xdr:col>7</xdr:col>
      <xdr:colOff>187851</xdr:colOff>
      <xdr:row>6</xdr:row>
      <xdr:rowOff>59055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6D91B9A-77FC-4EE1-89CF-0E739E770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4555" y="421005"/>
          <a:ext cx="3700671" cy="1409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255270</xdr:colOff>
      <xdr:row>1</xdr:row>
      <xdr:rowOff>173355</xdr:rowOff>
    </xdr:from>
    <xdr:to>
      <xdr:col>7</xdr:col>
      <xdr:colOff>170706</xdr:colOff>
      <xdr:row>6</xdr:row>
      <xdr:rowOff>53340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96EC927-C71D-402B-B4CD-771B0CF5C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4570" y="411480"/>
          <a:ext cx="3725436" cy="140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G40"/>
  <sheetViews>
    <sheetView showGridLines="0" tabSelected="1" workbookViewId="0"/>
  </sheetViews>
  <sheetFormatPr defaultColWidth="9.109375" defaultRowHeight="18.75" customHeight="1" x14ac:dyDescent="0.25"/>
  <cols>
    <col min="1" max="1" width="6" customWidth="1"/>
    <col min="2" max="2" width="18" customWidth="1"/>
    <col min="3" max="3" width="31.33203125" customWidth="1"/>
    <col min="4" max="4" width="10.88671875" customWidth="1"/>
    <col min="5" max="5" width="16.5546875" customWidth="1"/>
    <col min="6" max="6" width="12.33203125" customWidth="1"/>
    <col min="7" max="7" width="43" customWidth="1"/>
  </cols>
  <sheetData>
    <row r="1" spans="2:7" ht="18.75" customHeight="1" x14ac:dyDescent="0.3">
      <c r="B1" s="55" t="s">
        <v>14</v>
      </c>
      <c r="C1" s="56"/>
      <c r="D1" s="56"/>
      <c r="E1" s="56"/>
      <c r="F1" s="56"/>
      <c r="G1" s="56"/>
    </row>
    <row r="2" spans="2:7" ht="38.25" customHeight="1" x14ac:dyDescent="0.3">
      <c r="B2" s="53" t="s">
        <v>28</v>
      </c>
      <c r="C2" s="54"/>
      <c r="D2" s="54"/>
      <c r="E2" s="54"/>
      <c r="F2" s="7"/>
    </row>
    <row r="3" spans="2:7" ht="27" customHeight="1" x14ac:dyDescent="0.25">
      <c r="B3" s="59" t="s">
        <v>118</v>
      </c>
      <c r="C3" s="60"/>
      <c r="D3" s="60"/>
      <c r="E3" s="60"/>
      <c r="F3" s="60"/>
      <c r="G3" s="60"/>
    </row>
    <row r="5" spans="2:7" ht="18.75" customHeight="1" x14ac:dyDescent="0.25">
      <c r="B5" t="s">
        <v>0</v>
      </c>
      <c r="C5" s="39"/>
      <c r="D5" s="40"/>
      <c r="E5" s="40"/>
      <c r="G5" s="38" t="s">
        <v>127</v>
      </c>
    </row>
    <row r="6" spans="2:7" ht="18.75" customHeight="1" x14ac:dyDescent="0.25">
      <c r="B6" t="s">
        <v>73</v>
      </c>
      <c r="C6" s="39"/>
      <c r="D6" s="40"/>
      <c r="E6" s="40"/>
    </row>
    <row r="7" spans="2:7" ht="18.75" customHeight="1" x14ac:dyDescent="0.25">
      <c r="C7" s="9"/>
      <c r="D7" s="9"/>
      <c r="E7" s="9"/>
    </row>
    <row r="8" spans="2:7" ht="18.75" customHeight="1" x14ac:dyDescent="0.25">
      <c r="B8" t="s">
        <v>3</v>
      </c>
      <c r="C8" s="40"/>
      <c r="D8" s="40"/>
      <c r="E8" s="40"/>
    </row>
    <row r="9" spans="2:7" ht="18.75" customHeight="1" x14ac:dyDescent="0.25">
      <c r="B9" t="s">
        <v>11</v>
      </c>
      <c r="C9" s="61"/>
      <c r="D9" s="40"/>
      <c r="E9" s="40"/>
    </row>
    <row r="10" spans="2:7" ht="18.75" customHeight="1" x14ac:dyDescent="0.25">
      <c r="B10" t="s">
        <v>12</v>
      </c>
      <c r="C10" s="41">
        <f ca="1">NOW()</f>
        <v>45036.506014583334</v>
      </c>
      <c r="D10" s="41"/>
      <c r="E10" s="41"/>
    </row>
    <row r="11" spans="2:7" ht="18.75" customHeight="1" x14ac:dyDescent="0.25">
      <c r="B11" s="62" t="s">
        <v>15</v>
      </c>
      <c r="C11" s="63"/>
      <c r="D11" s="64"/>
      <c r="E11" s="64"/>
    </row>
    <row r="12" spans="2:7" ht="18.75" customHeight="1" x14ac:dyDescent="0.25">
      <c r="B12" s="62"/>
      <c r="C12" s="64"/>
      <c r="D12" s="64"/>
      <c r="E12" s="64"/>
    </row>
    <row r="13" spans="2:7" ht="18.75" customHeight="1" x14ac:dyDescent="0.25">
      <c r="C13" s="64"/>
      <c r="D13" s="64"/>
      <c r="E13" s="64"/>
    </row>
    <row r="14" spans="2:7" ht="18.75" customHeight="1" x14ac:dyDescent="0.25">
      <c r="B14" t="s">
        <v>23</v>
      </c>
      <c r="C14" s="39"/>
      <c r="D14" s="40"/>
      <c r="E14" s="40"/>
    </row>
    <row r="15" spans="2:7" ht="18.75" customHeight="1" x14ac:dyDescent="0.25">
      <c r="D15" s="8"/>
    </row>
    <row r="17" spans="2:7" ht="18.75" customHeight="1" x14ac:dyDescent="0.25">
      <c r="B17" s="5" t="s">
        <v>24</v>
      </c>
    </row>
    <row r="18" spans="2:7" ht="18.75" customHeight="1" x14ac:dyDescent="0.25">
      <c r="B18" s="5" t="s">
        <v>9</v>
      </c>
      <c r="C18" s="42" t="s">
        <v>21</v>
      </c>
      <c r="D18" s="42"/>
      <c r="E18" s="42"/>
      <c r="F18" s="5" t="s">
        <v>18</v>
      </c>
      <c r="G18" s="5" t="s">
        <v>50</v>
      </c>
    </row>
    <row r="19" spans="2:7" ht="18.75" customHeight="1" x14ac:dyDescent="0.25">
      <c r="B19" s="21">
        <f>$C$9</f>
        <v>0</v>
      </c>
      <c r="C19" s="57"/>
      <c r="D19" s="58"/>
      <c r="E19" s="58"/>
      <c r="F19" s="30"/>
      <c r="G19" s="31"/>
    </row>
    <row r="20" spans="2:7" ht="18.75" customHeight="1" x14ac:dyDescent="0.25">
      <c r="B20" s="21">
        <f t="shared" ref="B20:B25" si="0">$C$9</f>
        <v>0</v>
      </c>
      <c r="C20" s="57"/>
      <c r="D20" s="58"/>
      <c r="E20" s="58"/>
      <c r="F20" s="30"/>
      <c r="G20" s="31"/>
    </row>
    <row r="21" spans="2:7" ht="18.75" customHeight="1" x14ac:dyDescent="0.25">
      <c r="B21" s="21">
        <f t="shared" si="0"/>
        <v>0</v>
      </c>
      <c r="C21" s="57"/>
      <c r="D21" s="58"/>
      <c r="E21" s="58"/>
      <c r="F21" s="30"/>
      <c r="G21" s="31"/>
    </row>
    <row r="22" spans="2:7" ht="18.75" customHeight="1" x14ac:dyDescent="0.25">
      <c r="B22" s="21">
        <f t="shared" si="0"/>
        <v>0</v>
      </c>
      <c r="C22" s="58"/>
      <c r="D22" s="58"/>
      <c r="E22" s="58"/>
      <c r="F22" s="30"/>
      <c r="G22" s="31"/>
    </row>
    <row r="23" spans="2:7" ht="18.75" customHeight="1" x14ac:dyDescent="0.25">
      <c r="B23" s="21">
        <f t="shared" si="0"/>
        <v>0</v>
      </c>
      <c r="C23" s="57"/>
      <c r="D23" s="58"/>
      <c r="E23" s="58"/>
      <c r="F23" s="30"/>
      <c r="G23" s="31"/>
    </row>
    <row r="24" spans="2:7" ht="18.75" customHeight="1" x14ac:dyDescent="0.25">
      <c r="B24" s="21">
        <f t="shared" si="0"/>
        <v>0</v>
      </c>
      <c r="C24" s="58"/>
      <c r="D24" s="58"/>
      <c r="E24" s="58"/>
      <c r="F24" s="30"/>
      <c r="G24" s="31"/>
    </row>
    <row r="25" spans="2:7" ht="18.75" customHeight="1" x14ac:dyDescent="0.25">
      <c r="B25" s="21">
        <f t="shared" si="0"/>
        <v>0</v>
      </c>
      <c r="C25" s="58"/>
      <c r="D25" s="58"/>
      <c r="E25" s="58"/>
      <c r="F25" s="30"/>
      <c r="G25" s="31"/>
    </row>
    <row r="26" spans="2:7" s="11" customFormat="1" ht="18.75" customHeight="1" x14ac:dyDescent="0.25"/>
    <row r="27" spans="2:7" s="11" customFormat="1" ht="18.75" customHeight="1" thickBot="1" x14ac:dyDescent="0.3"/>
    <row r="28" spans="2:7" s="11" customFormat="1" ht="27" thickBot="1" x14ac:dyDescent="0.3">
      <c r="E28" s="22" t="s">
        <v>8</v>
      </c>
      <c r="F28" s="23">
        <f>SUM(F19:F25)</f>
        <v>0</v>
      </c>
    </row>
    <row r="29" spans="2:7" s="11" customFormat="1" ht="18.75" customHeight="1" x14ac:dyDescent="0.25">
      <c r="B29" s="52" t="s">
        <v>17</v>
      </c>
      <c r="C29" s="52"/>
      <c r="D29" s="20"/>
      <c r="E29" s="20"/>
      <c r="F29" s="20"/>
    </row>
    <row r="30" spans="2:7" s="11" customFormat="1" ht="27" customHeight="1" x14ac:dyDescent="0.25">
      <c r="B30" s="43" t="s">
        <v>124</v>
      </c>
      <c r="C30" s="44"/>
      <c r="D30" s="45"/>
    </row>
    <row r="31" spans="2:7" s="11" customFormat="1" ht="27" customHeight="1" x14ac:dyDescent="0.25">
      <c r="B31" s="46"/>
      <c r="C31" s="47"/>
      <c r="D31" s="48"/>
    </row>
    <row r="32" spans="2:7" s="11" customFormat="1" ht="27" customHeight="1" x14ac:dyDescent="0.25">
      <c r="B32" s="49"/>
      <c r="C32" s="50"/>
      <c r="D32" s="51"/>
    </row>
    <row r="33" spans="2:6" s="11" customFormat="1" ht="18.75" customHeight="1" x14ac:dyDescent="0.25">
      <c r="B33" s="11" t="s">
        <v>0</v>
      </c>
      <c r="C33" s="11" t="str">
        <f>IF(ISERROR(VLOOKUP(C8,Lists!A2:B9,2,0)),"",VLOOKUP(C8,Lists!A2:B9,2,0))</f>
        <v/>
      </c>
    </row>
    <row r="34" spans="2:6" ht="18.75" customHeight="1" x14ac:dyDescent="0.25">
      <c r="E34" s="6"/>
      <c r="F34" s="6"/>
    </row>
    <row r="35" spans="2:6" ht="18.75" customHeight="1" x14ac:dyDescent="0.25">
      <c r="E35" s="6"/>
      <c r="F35" s="6"/>
    </row>
    <row r="36" spans="2:6" ht="18.75" customHeight="1" x14ac:dyDescent="0.25">
      <c r="E36" s="6"/>
      <c r="F36" s="6"/>
    </row>
    <row r="37" spans="2:6" ht="18.75" customHeight="1" x14ac:dyDescent="0.25">
      <c r="E37" s="6"/>
      <c r="F37" s="6"/>
    </row>
    <row r="38" spans="2:6" ht="18.75" customHeight="1" x14ac:dyDescent="0.25">
      <c r="E38" s="6"/>
      <c r="F38" s="6"/>
    </row>
    <row r="39" spans="2:6" ht="18.75" customHeight="1" x14ac:dyDescent="0.25">
      <c r="E39" s="6"/>
      <c r="F39" s="6"/>
    </row>
    <row r="40" spans="2:6" ht="18.75" customHeight="1" x14ac:dyDescent="0.25">
      <c r="E40" s="6"/>
      <c r="F40" s="6"/>
    </row>
  </sheetData>
  <sheetProtection algorithmName="SHA-512" hashValue="Iz/dvjyha4ZxZbjxBtuhYJMhoD15XmYo8Sda9sgF3TVlsLARXkDA0gxb0/7KABFfaG27TZjgM7ewMd1qHAyvVg==" saltValue="0EOoYyr0bEgP6XPPEGLzyA==" spinCount="100000" sheet="1" objects="1" scenarios="1"/>
  <mergeCells count="21">
    <mergeCell ref="B30:D32"/>
    <mergeCell ref="B29:C29"/>
    <mergeCell ref="B2:E2"/>
    <mergeCell ref="B1:G1"/>
    <mergeCell ref="C19:E19"/>
    <mergeCell ref="C20:E20"/>
    <mergeCell ref="C24:E24"/>
    <mergeCell ref="C25:E25"/>
    <mergeCell ref="C21:E21"/>
    <mergeCell ref="C14:E14"/>
    <mergeCell ref="B3:G3"/>
    <mergeCell ref="C9:E9"/>
    <mergeCell ref="C22:E22"/>
    <mergeCell ref="B11:B12"/>
    <mergeCell ref="C23:E23"/>
    <mergeCell ref="C11:E13"/>
    <mergeCell ref="C5:E5"/>
    <mergeCell ref="C6:E6"/>
    <mergeCell ref="C8:E8"/>
    <mergeCell ref="C10:E10"/>
    <mergeCell ref="C18:E18"/>
  </mergeCells>
  <phoneticPr fontId="1" type="noConversion"/>
  <dataValidations xWindow="601" yWindow="264" count="1">
    <dataValidation type="decimal" allowBlank="1" showInputMessage="1" showErrorMessage="1" sqref="F19:F25" xr:uid="{00000000-0002-0000-0000-000001000000}">
      <formula1>-1000000</formula1>
      <formula2>1000000</formula2>
    </dataValidation>
  </dataValidations>
  <pageMargins left="0.75" right="0.75" top="1" bottom="1" header="0.5" footer="0.5"/>
  <pageSetup paperSize="9" scale="67" orientation="landscape" horizontalDpi="1200" verticalDpi="1200" r:id="rId1"/>
  <headerFooter alignWithMargins="0"/>
  <ignoredErrors>
    <ignoredError sqref="B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601" yWindow="264" count="2">
        <x14:dataValidation type="list" allowBlank="1" showInputMessage="1" showErrorMessage="1" errorTitle="Fout" error="Geen geldige waarde" promptTitle="Tak" prompt="Selecteer de juiste tak" xr:uid="{00000000-0002-0000-0000-000002000000}">
          <x14:formula1>
            <xm:f>Lists!$A$2:$A$9</xm:f>
          </x14:formula1>
          <xm:sqref>C8:E8</xm:sqref>
        </x14:dataValidation>
        <x14:dataValidation type="list" allowBlank="1" showInputMessage="1" showErrorMessage="1" promptTitle="Grootboek" prompt="Kies het juiste onderwerp waarop de kosten te boeken" xr:uid="{781F3A6B-8D66-4E57-9718-EEB92DDA1633}">
          <x14:formula1>
            <xm:f>Lists!$C$2:$C$48</xm:f>
          </x14:formula1>
          <xm:sqref>G19:G25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0"/>
  <sheetViews>
    <sheetView showGridLines="0" workbookViewId="0"/>
  </sheetViews>
  <sheetFormatPr defaultColWidth="9.109375" defaultRowHeight="18.75" customHeight="1" x14ac:dyDescent="0.25"/>
  <cols>
    <col min="1" max="1" width="6" customWidth="1"/>
    <col min="2" max="2" width="18" customWidth="1"/>
    <col min="3" max="3" width="31.33203125" customWidth="1"/>
    <col min="4" max="4" width="10.88671875" customWidth="1"/>
    <col min="5" max="5" width="16.5546875" customWidth="1"/>
    <col min="6" max="6" width="12.33203125" customWidth="1"/>
    <col min="7" max="7" width="43" customWidth="1"/>
  </cols>
  <sheetData>
    <row r="1" spans="2:7" ht="18.75" customHeight="1" x14ac:dyDescent="0.3">
      <c r="B1" s="55" t="s">
        <v>14</v>
      </c>
      <c r="C1" s="56"/>
      <c r="D1" s="56"/>
      <c r="E1" s="56"/>
      <c r="F1" s="56"/>
      <c r="G1" s="56"/>
    </row>
    <row r="2" spans="2:7" ht="38.25" customHeight="1" x14ac:dyDescent="0.25">
      <c r="B2" s="53" t="s">
        <v>54</v>
      </c>
      <c r="C2" s="60"/>
      <c r="D2" s="60"/>
      <c r="E2" s="60"/>
      <c r="F2" s="60"/>
      <c r="G2" s="60"/>
    </row>
    <row r="3" spans="2:7" ht="27" customHeight="1" x14ac:dyDescent="0.25">
      <c r="B3" s="59" t="s">
        <v>118</v>
      </c>
      <c r="C3" s="60"/>
      <c r="D3" s="60"/>
      <c r="E3" s="60"/>
      <c r="F3" s="60"/>
      <c r="G3" s="60"/>
    </row>
    <row r="5" spans="2:7" ht="18.75" customHeight="1" x14ac:dyDescent="0.25">
      <c r="B5" t="s">
        <v>0</v>
      </c>
      <c r="C5" s="40"/>
      <c r="D5" s="40"/>
      <c r="E5" s="40"/>
      <c r="G5" s="38" t="s">
        <v>127</v>
      </c>
    </row>
    <row r="6" spans="2:7" ht="18.75" customHeight="1" x14ac:dyDescent="0.25">
      <c r="B6" t="s">
        <v>73</v>
      </c>
      <c r="C6" s="67" t="s">
        <v>25</v>
      </c>
      <c r="D6" s="67"/>
      <c r="E6" s="67"/>
    </row>
    <row r="7" spans="2:7" ht="18.75" customHeight="1" x14ac:dyDescent="0.25">
      <c r="C7" s="9"/>
      <c r="D7" s="9"/>
      <c r="E7" s="9"/>
    </row>
    <row r="8" spans="2:7" ht="18.75" customHeight="1" x14ac:dyDescent="0.25">
      <c r="B8" t="s">
        <v>3</v>
      </c>
      <c r="C8" s="40"/>
      <c r="D8" s="40"/>
      <c r="E8" s="40"/>
    </row>
    <row r="9" spans="2:7" ht="18.75" customHeight="1" x14ac:dyDescent="0.25">
      <c r="B9" t="s">
        <v>11</v>
      </c>
      <c r="C9" s="65"/>
      <c r="D9" s="40"/>
      <c r="E9" s="40"/>
    </row>
    <row r="10" spans="2:7" ht="18.75" customHeight="1" x14ac:dyDescent="0.25">
      <c r="B10" t="s">
        <v>12</v>
      </c>
      <c r="C10" s="41">
        <f ca="1">NOW()</f>
        <v>45036.506014583334</v>
      </c>
      <c r="D10" s="41"/>
      <c r="E10" s="41"/>
    </row>
    <row r="11" spans="2:7" ht="18.75" customHeight="1" x14ac:dyDescent="0.25">
      <c r="B11" s="62" t="s">
        <v>15</v>
      </c>
      <c r="C11" s="64"/>
      <c r="D11" s="64"/>
      <c r="E11" s="64"/>
    </row>
    <row r="12" spans="2:7" ht="18.75" customHeight="1" x14ac:dyDescent="0.25">
      <c r="B12" s="62"/>
      <c r="C12" s="64"/>
      <c r="D12" s="64"/>
      <c r="E12" s="64"/>
    </row>
    <row r="13" spans="2:7" ht="18.75" customHeight="1" x14ac:dyDescent="0.25">
      <c r="C13" s="64"/>
      <c r="D13" s="64"/>
      <c r="E13" s="64"/>
    </row>
    <row r="14" spans="2:7" ht="18.75" customHeight="1" x14ac:dyDescent="0.25">
      <c r="B14" t="s">
        <v>27</v>
      </c>
      <c r="C14" s="40"/>
      <c r="D14" s="40"/>
      <c r="E14" s="40"/>
    </row>
    <row r="15" spans="2:7" ht="18.75" customHeight="1" x14ac:dyDescent="0.25">
      <c r="D15" s="8"/>
    </row>
    <row r="17" spans="1:7" ht="18.75" customHeight="1" x14ac:dyDescent="0.25">
      <c r="B17" s="5" t="s">
        <v>20</v>
      </c>
    </row>
    <row r="18" spans="1:7" ht="18.75" customHeight="1" x14ac:dyDescent="0.25">
      <c r="A18" s="11"/>
      <c r="B18" s="20" t="s">
        <v>9</v>
      </c>
      <c r="C18" s="42" t="s">
        <v>21</v>
      </c>
      <c r="D18" s="42"/>
      <c r="E18" s="42"/>
      <c r="F18" s="5" t="s">
        <v>18</v>
      </c>
      <c r="G18" s="5" t="s">
        <v>51</v>
      </c>
    </row>
    <row r="19" spans="1:7" ht="18.75" customHeight="1" x14ac:dyDescent="0.25">
      <c r="A19" s="11"/>
      <c r="B19" s="21">
        <f t="shared" ref="B19:B25" si="0">$C$9</f>
        <v>0</v>
      </c>
      <c r="C19" s="58"/>
      <c r="D19" s="58"/>
      <c r="E19" s="58"/>
      <c r="F19" s="30"/>
      <c r="G19" s="34"/>
    </row>
    <row r="20" spans="1:7" ht="18.75" customHeight="1" x14ac:dyDescent="0.25">
      <c r="A20" s="11"/>
      <c r="B20" s="21">
        <f t="shared" si="0"/>
        <v>0</v>
      </c>
      <c r="C20" s="58"/>
      <c r="D20" s="58"/>
      <c r="E20" s="58"/>
      <c r="F20" s="30"/>
      <c r="G20" s="34"/>
    </row>
    <row r="21" spans="1:7" ht="18.75" customHeight="1" x14ac:dyDescent="0.25">
      <c r="A21" s="11"/>
      <c r="B21" s="21">
        <f t="shared" si="0"/>
        <v>0</v>
      </c>
      <c r="C21" s="58"/>
      <c r="D21" s="58"/>
      <c r="E21" s="58"/>
      <c r="F21" s="30"/>
      <c r="G21" s="34"/>
    </row>
    <row r="22" spans="1:7" ht="18.75" customHeight="1" x14ac:dyDescent="0.25">
      <c r="A22" s="11"/>
      <c r="B22" s="21">
        <f t="shared" si="0"/>
        <v>0</v>
      </c>
      <c r="C22" s="58"/>
      <c r="D22" s="58"/>
      <c r="E22" s="58"/>
      <c r="F22" s="30"/>
      <c r="G22" s="34"/>
    </row>
    <row r="23" spans="1:7" ht="18.75" customHeight="1" x14ac:dyDescent="0.25">
      <c r="A23" s="11"/>
      <c r="B23" s="21">
        <f t="shared" si="0"/>
        <v>0</v>
      </c>
      <c r="C23" s="58"/>
      <c r="D23" s="58"/>
      <c r="E23" s="58"/>
      <c r="F23" s="30"/>
      <c r="G23" s="34"/>
    </row>
    <row r="24" spans="1:7" ht="18.75" customHeight="1" x14ac:dyDescent="0.25">
      <c r="A24" s="11"/>
      <c r="B24" s="21">
        <f t="shared" si="0"/>
        <v>0</v>
      </c>
      <c r="C24" s="58"/>
      <c r="D24" s="58"/>
      <c r="E24" s="58"/>
      <c r="F24" s="30"/>
      <c r="G24" s="34"/>
    </row>
    <row r="25" spans="1:7" ht="18.75" customHeight="1" x14ac:dyDescent="0.25">
      <c r="A25" s="11"/>
      <c r="B25" s="21">
        <f t="shared" si="0"/>
        <v>0</v>
      </c>
      <c r="C25" s="58"/>
      <c r="D25" s="58"/>
      <c r="E25" s="58"/>
      <c r="F25" s="30"/>
      <c r="G25" s="34"/>
    </row>
    <row r="26" spans="1:7" ht="18.75" customHeight="1" x14ac:dyDescent="0.25">
      <c r="A26" s="11"/>
      <c r="B26" s="11"/>
      <c r="C26" s="11"/>
      <c r="D26" s="11"/>
      <c r="E26" s="11"/>
      <c r="F26" s="11"/>
      <c r="G26" s="11"/>
    </row>
    <row r="27" spans="1:7" ht="18.75" customHeight="1" thickBot="1" x14ac:dyDescent="0.3">
      <c r="A27" s="11"/>
      <c r="B27" s="11"/>
      <c r="C27" s="11"/>
      <c r="D27" s="11"/>
      <c r="E27" s="11"/>
      <c r="F27" s="11"/>
      <c r="G27" s="11"/>
    </row>
    <row r="28" spans="1:7" ht="13.8" thickBot="1" x14ac:dyDescent="0.3">
      <c r="A28" s="11"/>
      <c r="B28" s="11"/>
      <c r="C28" s="11"/>
      <c r="D28" s="11"/>
      <c r="E28" s="22" t="s">
        <v>26</v>
      </c>
      <c r="F28" s="23">
        <f>SUM(F19:F25)</f>
        <v>0</v>
      </c>
      <c r="G28" s="11"/>
    </row>
    <row r="29" spans="1:7" ht="18.75" customHeight="1" x14ac:dyDescent="0.25">
      <c r="A29" s="11"/>
      <c r="B29" s="66"/>
      <c r="C29" s="66"/>
      <c r="D29" s="20"/>
      <c r="E29" s="20"/>
      <c r="F29" s="20"/>
      <c r="G29" s="11"/>
    </row>
    <row r="30" spans="1:7" ht="18.75" customHeight="1" x14ac:dyDescent="0.25">
      <c r="A30" s="11"/>
      <c r="B30" s="52" t="s">
        <v>17</v>
      </c>
      <c r="C30" s="52"/>
      <c r="D30" s="20"/>
      <c r="E30" s="11"/>
      <c r="F30" s="11"/>
      <c r="G30" s="11"/>
    </row>
    <row r="31" spans="1:7" ht="27" customHeight="1" x14ac:dyDescent="0.25">
      <c r="A31" s="11"/>
      <c r="B31" s="43" t="str">
        <f>Declaratie!B30</f>
        <v>Voor akkoord; 
- scan de bijbehorende bonnen in OF maak foto's
- vul dit declaratieformulier in en sla op
- verstuur bonnen en declaratie digitaal in 1 mail alleen naar het tekenbevoegd bestuurslid. Deze accordeert en zet door naar de Penningmeester</v>
      </c>
      <c r="C31" s="44"/>
      <c r="D31" s="45"/>
      <c r="E31" s="11"/>
      <c r="F31" s="11"/>
      <c r="G31" s="11"/>
    </row>
    <row r="32" spans="1:7" ht="27" customHeight="1" x14ac:dyDescent="0.25">
      <c r="A32" s="11"/>
      <c r="B32" s="46"/>
      <c r="C32" s="47"/>
      <c r="D32" s="48"/>
      <c r="E32" s="11"/>
      <c r="F32" s="11"/>
      <c r="G32" s="11"/>
    </row>
    <row r="33" spans="1:7" ht="27" customHeight="1" x14ac:dyDescent="0.25">
      <c r="A33" s="11"/>
      <c r="B33" s="49"/>
      <c r="C33" s="50"/>
      <c r="D33" s="51"/>
      <c r="E33" s="11"/>
      <c r="F33" s="11"/>
      <c r="G33" s="11"/>
    </row>
    <row r="34" spans="1:7" ht="18.75" customHeight="1" x14ac:dyDescent="0.25">
      <c r="B34" s="11" t="s">
        <v>0</v>
      </c>
      <c r="C34" s="11" t="str">
        <f>IF(ISERROR(VLOOKUP(C8,Lists!A3:B10,2,0)),"",VLOOKUP(C8,Lists!A3:B10,2,0))</f>
        <v/>
      </c>
      <c r="D34" s="11"/>
      <c r="E34" s="6"/>
      <c r="F34" s="6"/>
    </row>
    <row r="35" spans="1:7" ht="18.75" customHeight="1" x14ac:dyDescent="0.25">
      <c r="E35" s="6"/>
      <c r="F35" s="6"/>
    </row>
    <row r="36" spans="1:7" ht="18.75" customHeight="1" x14ac:dyDescent="0.25">
      <c r="E36" s="6"/>
      <c r="F36" s="6"/>
    </row>
    <row r="37" spans="1:7" ht="18.75" customHeight="1" x14ac:dyDescent="0.25">
      <c r="E37" s="6"/>
      <c r="F37" s="6"/>
    </row>
    <row r="38" spans="1:7" ht="18.75" customHeight="1" x14ac:dyDescent="0.25">
      <c r="E38" s="6"/>
      <c r="F38" s="6"/>
    </row>
    <row r="39" spans="1:7" ht="18.75" customHeight="1" x14ac:dyDescent="0.25">
      <c r="E39" s="6"/>
      <c r="F39" s="6"/>
    </row>
    <row r="40" spans="1:7" ht="18.75" customHeight="1" x14ac:dyDescent="0.25">
      <c r="E40" s="6"/>
      <c r="F40" s="6"/>
    </row>
  </sheetData>
  <sheetProtection algorithmName="SHA-512" hashValue="Rh13ljxKzUYodtTvcMBqqg5nd4c4oWow4xbCfYFlfdVcBZUst8OhmaPp7mS/zFs58Oj+rpb+SAODWQbkOOi6LA==" saltValue="Inm+Tvu4Ekxs0ZpiR2WU0w==" spinCount="100000" sheet="1" objects="1" scenarios="1"/>
  <mergeCells count="22">
    <mergeCell ref="B30:C30"/>
    <mergeCell ref="B31:D33"/>
    <mergeCell ref="B2:G2"/>
    <mergeCell ref="C21:E21"/>
    <mergeCell ref="C14:E14"/>
    <mergeCell ref="B29:C29"/>
    <mergeCell ref="C23:E23"/>
    <mergeCell ref="C11:E13"/>
    <mergeCell ref="C5:E5"/>
    <mergeCell ref="C6:E6"/>
    <mergeCell ref="C8:E8"/>
    <mergeCell ref="C10:E10"/>
    <mergeCell ref="C18:E18"/>
    <mergeCell ref="C25:E25"/>
    <mergeCell ref="C24:E24"/>
    <mergeCell ref="C22:E22"/>
    <mergeCell ref="B1:G1"/>
    <mergeCell ref="C19:E19"/>
    <mergeCell ref="C20:E20"/>
    <mergeCell ref="B3:G3"/>
    <mergeCell ref="C9:E9"/>
    <mergeCell ref="B11:B12"/>
  </mergeCells>
  <phoneticPr fontId="1" type="noConversion"/>
  <dataValidations xWindow="607" yWindow="269" count="1">
    <dataValidation type="decimal" allowBlank="1" showInputMessage="1" showErrorMessage="1" sqref="F19:F25" xr:uid="{00000000-0002-0000-0100-000000000000}">
      <formula1>-1000000</formula1>
      <formula2>1000000</formula2>
    </dataValidation>
  </dataValidations>
  <pageMargins left="0.75" right="0.75" top="1" bottom="1" header="0.5" footer="0.5"/>
  <pageSetup paperSize="9" scale="74" orientation="landscape" horizontalDpi="1200" verticalDpi="1200" r:id="rId1"/>
  <headerFooter alignWithMargins="0"/>
  <ignoredErrors>
    <ignoredError sqref="B19:B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607" yWindow="269" count="2">
        <x14:dataValidation type="list" allowBlank="1" showInputMessage="1" showErrorMessage="1" promptTitle="Grootboek" prompt="Kies het juiste onderwerp om de eigen bijdrage op te boeken" xr:uid="{600CE00F-43C2-4645-856D-0E67DB0AF4D3}">
          <x14:formula1>
            <xm:f>Lists!$E$2:$E$12</xm:f>
          </x14:formula1>
          <xm:sqref>G19:G25</xm:sqref>
        </x14:dataValidation>
        <x14:dataValidation type="list" allowBlank="1" showInputMessage="1" showErrorMessage="1" errorTitle="Fout" error="Geen geldige waarde" promptTitle="Tak" prompt="Selecteer de juiste tak" xr:uid="{C231089C-8395-4D2A-B077-1AAE88027712}">
          <x14:formula1>
            <xm:f>Lists!$A$2:$A$9</xm:f>
          </x14:formula1>
          <xm:sqref>C8:E8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G54"/>
  <sheetViews>
    <sheetView showGridLines="0" workbookViewId="0"/>
  </sheetViews>
  <sheetFormatPr defaultColWidth="9.109375" defaultRowHeight="18.75" customHeight="1" x14ac:dyDescent="0.25"/>
  <cols>
    <col min="1" max="1" width="6" customWidth="1"/>
    <col min="2" max="2" width="18" customWidth="1"/>
    <col min="3" max="3" width="33.5546875" customWidth="1"/>
    <col min="4" max="4" width="10.88671875" customWidth="1"/>
    <col min="5" max="5" width="16.5546875" customWidth="1"/>
    <col min="6" max="6" width="12.33203125" customWidth="1"/>
    <col min="7" max="7" width="43" customWidth="1"/>
  </cols>
  <sheetData>
    <row r="1" spans="2:7" ht="18.75" customHeight="1" x14ac:dyDescent="0.3">
      <c r="B1" s="55" t="s">
        <v>14</v>
      </c>
      <c r="C1" s="56"/>
      <c r="D1" s="56"/>
      <c r="E1" s="56"/>
      <c r="F1" s="56"/>
      <c r="G1" s="56"/>
    </row>
    <row r="2" spans="2:7" ht="38.25" customHeight="1" x14ac:dyDescent="0.3">
      <c r="B2" s="53" t="s">
        <v>29</v>
      </c>
      <c r="C2" s="54"/>
      <c r="D2" s="54"/>
      <c r="E2" s="54"/>
      <c r="F2" s="7"/>
    </row>
    <row r="3" spans="2:7" ht="27" customHeight="1" x14ac:dyDescent="0.25">
      <c r="B3" s="59" t="s">
        <v>118</v>
      </c>
      <c r="C3" s="60"/>
      <c r="D3" s="60"/>
      <c r="E3" s="60"/>
      <c r="F3" s="60"/>
      <c r="G3" s="60"/>
    </row>
    <row r="5" spans="2:7" ht="18.75" customHeight="1" x14ac:dyDescent="0.25">
      <c r="B5" t="s">
        <v>0</v>
      </c>
      <c r="C5" s="40"/>
      <c r="D5" s="40"/>
      <c r="E5" s="40"/>
      <c r="G5" s="38" t="s">
        <v>127</v>
      </c>
    </row>
    <row r="6" spans="2:7" ht="18.75" customHeight="1" x14ac:dyDescent="0.25">
      <c r="B6" t="s">
        <v>73</v>
      </c>
      <c r="C6" s="40"/>
      <c r="D6" s="40"/>
      <c r="E6" s="40"/>
    </row>
    <row r="7" spans="2:7" ht="18.75" customHeight="1" x14ac:dyDescent="0.25">
      <c r="C7" s="9"/>
      <c r="D7" s="9"/>
      <c r="E7" s="9"/>
    </row>
    <row r="8" spans="2:7" ht="18.75" customHeight="1" x14ac:dyDescent="0.25">
      <c r="B8" t="s">
        <v>3</v>
      </c>
      <c r="C8" s="40"/>
      <c r="D8" s="40"/>
      <c r="E8" s="40"/>
    </row>
    <row r="9" spans="2:7" ht="18.75" customHeight="1" x14ac:dyDescent="0.25">
      <c r="B9" t="s">
        <v>11</v>
      </c>
      <c r="C9" s="65"/>
      <c r="D9" s="40"/>
      <c r="E9" s="40"/>
    </row>
    <row r="10" spans="2:7" ht="18.75" customHeight="1" x14ac:dyDescent="0.25">
      <c r="B10" t="s">
        <v>12</v>
      </c>
      <c r="C10" s="77">
        <f ca="1">NOW()</f>
        <v>45036.506014583334</v>
      </c>
      <c r="D10" s="77"/>
      <c r="E10" s="77"/>
    </row>
    <row r="11" spans="2:7" ht="18.75" customHeight="1" x14ac:dyDescent="0.25">
      <c r="B11" s="62" t="s">
        <v>15</v>
      </c>
      <c r="C11" s="64"/>
      <c r="D11" s="64"/>
      <c r="E11" s="64"/>
    </row>
    <row r="12" spans="2:7" ht="18.75" customHeight="1" x14ac:dyDescent="0.25">
      <c r="B12" s="62"/>
      <c r="C12" s="64"/>
      <c r="D12" s="64"/>
      <c r="E12" s="64"/>
    </row>
    <row r="13" spans="2:7" ht="18.75" customHeight="1" x14ac:dyDescent="0.25">
      <c r="C13" s="64"/>
      <c r="D13" s="64"/>
      <c r="E13" s="64"/>
    </row>
    <row r="14" spans="2:7" ht="18.75" customHeight="1" x14ac:dyDescent="0.25">
      <c r="B14" t="s">
        <v>30</v>
      </c>
      <c r="C14" s="40"/>
      <c r="D14" s="40"/>
      <c r="E14" s="40"/>
    </row>
    <row r="15" spans="2:7" ht="18.75" customHeight="1" x14ac:dyDescent="0.25">
      <c r="D15" s="8"/>
    </row>
    <row r="16" spans="2:7" ht="18.75" customHeight="1" x14ac:dyDescent="0.25">
      <c r="C16" s="5" t="s">
        <v>34</v>
      </c>
      <c r="D16" s="13" t="s">
        <v>35</v>
      </c>
    </row>
    <row r="17" spans="2:7" ht="18.75" customHeight="1" x14ac:dyDescent="0.25">
      <c r="B17" t="s">
        <v>31</v>
      </c>
      <c r="C17" s="16" t="s">
        <v>13</v>
      </c>
      <c r="D17" s="68" t="s">
        <v>36</v>
      </c>
      <c r="E17" s="69"/>
    </row>
    <row r="18" spans="2:7" ht="18.75" customHeight="1" x14ac:dyDescent="0.25">
      <c r="C18" s="16"/>
      <c r="D18" s="74" t="s">
        <v>56</v>
      </c>
      <c r="E18" s="75"/>
    </row>
    <row r="19" spans="2:7" ht="18.75" customHeight="1" x14ac:dyDescent="0.25">
      <c r="B19" t="s">
        <v>32</v>
      </c>
      <c r="C19" s="29"/>
      <c r="D19" s="68"/>
      <c r="E19" s="69"/>
    </row>
    <row r="20" spans="2:7" ht="14.25" customHeight="1" x14ac:dyDescent="0.25">
      <c r="C20" s="28"/>
      <c r="D20" s="24"/>
      <c r="E20" s="24"/>
    </row>
    <row r="21" spans="2:7" ht="18.75" customHeight="1" x14ac:dyDescent="0.25">
      <c r="B21" t="s">
        <v>33</v>
      </c>
      <c r="C21" s="29"/>
      <c r="D21" s="76"/>
      <c r="E21" s="56"/>
    </row>
    <row r="23" spans="2:7" ht="18.75" customHeight="1" x14ac:dyDescent="0.25">
      <c r="B23" s="5" t="s">
        <v>19</v>
      </c>
      <c r="D23" s="8"/>
      <c r="G23" s="11"/>
    </row>
    <row r="24" spans="2:7" ht="18.75" customHeight="1" x14ac:dyDescent="0.25">
      <c r="B24" s="5" t="s">
        <v>9</v>
      </c>
      <c r="C24" s="5" t="s">
        <v>10</v>
      </c>
      <c r="D24" s="15" t="s">
        <v>53</v>
      </c>
      <c r="E24" s="14" t="s">
        <v>43</v>
      </c>
      <c r="F24" s="15" t="s">
        <v>7</v>
      </c>
      <c r="G24" s="20" t="s">
        <v>41</v>
      </c>
    </row>
    <row r="25" spans="2:7" ht="18.75" customHeight="1" x14ac:dyDescent="0.25">
      <c r="B25" s="21">
        <f>C9</f>
        <v>0</v>
      </c>
      <c r="C25" s="4" t="s">
        <v>4</v>
      </c>
      <c r="D25" s="33"/>
      <c r="E25" s="25">
        <v>0.22</v>
      </c>
      <c r="F25" s="25">
        <f>D25*E25</f>
        <v>0</v>
      </c>
      <c r="G25" s="71"/>
    </row>
    <row r="26" spans="2:7" ht="18.75" customHeight="1" x14ac:dyDescent="0.25">
      <c r="B26" s="21"/>
      <c r="C26" s="4" t="s">
        <v>125</v>
      </c>
      <c r="D26" s="33"/>
      <c r="E26" s="25">
        <v>0.28999999999999998</v>
      </c>
      <c r="F26" s="25">
        <f>D26*E26</f>
        <v>0</v>
      </c>
      <c r="G26" s="72"/>
    </row>
    <row r="27" spans="2:7" ht="18.75" customHeight="1" x14ac:dyDescent="0.25">
      <c r="B27" s="21"/>
      <c r="C27" s="4" t="s">
        <v>5</v>
      </c>
      <c r="D27" s="33"/>
      <c r="E27" s="25">
        <v>2.7</v>
      </c>
      <c r="F27" s="25">
        <f>D27*E27</f>
        <v>0</v>
      </c>
      <c r="G27" s="73"/>
    </row>
    <row r="28" spans="2:7" ht="18.75" customHeight="1" x14ac:dyDescent="0.25">
      <c r="B28" s="11"/>
    </row>
    <row r="29" spans="2:7" ht="18.75" customHeight="1" x14ac:dyDescent="0.25">
      <c r="B29" s="5" t="s">
        <v>40</v>
      </c>
    </row>
    <row r="30" spans="2:7" ht="18.75" customHeight="1" x14ac:dyDescent="0.25">
      <c r="B30" s="5" t="s">
        <v>44</v>
      </c>
      <c r="E30" s="14" t="s">
        <v>43</v>
      </c>
      <c r="F30" s="15" t="s">
        <v>7</v>
      </c>
      <c r="G30" s="5" t="s">
        <v>42</v>
      </c>
    </row>
    <row r="31" spans="2:7" ht="18.75" customHeight="1" x14ac:dyDescent="0.25">
      <c r="B31" s="4"/>
      <c r="C31" s="4" t="s">
        <v>46</v>
      </c>
      <c r="D31" s="33"/>
      <c r="E31" s="3">
        <v>2.5</v>
      </c>
      <c r="F31" s="3">
        <f>D31*E31</f>
        <v>0</v>
      </c>
      <c r="G31" s="34"/>
    </row>
    <row r="33" spans="1:7" ht="18.75" customHeight="1" x14ac:dyDescent="0.25">
      <c r="B33" s="17" t="s">
        <v>123</v>
      </c>
    </row>
    <row r="34" spans="1:7" ht="18.75" customHeight="1" thickBot="1" x14ac:dyDescent="0.3"/>
    <row r="35" spans="1:7" ht="27" thickBot="1" x14ac:dyDescent="0.3">
      <c r="E35" s="10" t="s">
        <v>8</v>
      </c>
      <c r="F35" s="12">
        <f>SUM(F25:F27)-F31</f>
        <v>0</v>
      </c>
    </row>
    <row r="36" spans="1:7" ht="18.75" customHeight="1" x14ac:dyDescent="0.25">
      <c r="B36" s="52" t="s">
        <v>17</v>
      </c>
      <c r="C36" s="52"/>
      <c r="D36" s="20"/>
      <c r="E36" s="5"/>
      <c r="F36" s="5"/>
    </row>
    <row r="37" spans="1:7" ht="27" customHeight="1" x14ac:dyDescent="0.25">
      <c r="B37" s="43" t="str">
        <f>Declaratie!B30</f>
        <v>Voor akkoord; 
- scan de bijbehorende bonnen in OF maak foto's
- vul dit declaratieformulier in en sla op
- verstuur bonnen en declaratie digitaal in 1 mail alleen naar het tekenbevoegd bestuurslid. Deze accordeert en zet door naar de Penningmeester</v>
      </c>
      <c r="C37" s="44"/>
      <c r="D37" s="45"/>
    </row>
    <row r="38" spans="1:7" ht="27" customHeight="1" x14ac:dyDescent="0.25">
      <c r="B38" s="46"/>
      <c r="C38" s="47"/>
      <c r="D38" s="48"/>
    </row>
    <row r="39" spans="1:7" ht="27" customHeight="1" x14ac:dyDescent="0.25">
      <c r="B39" s="49"/>
      <c r="C39" s="50"/>
      <c r="D39" s="51"/>
    </row>
    <row r="40" spans="1:7" ht="18.75" customHeight="1" x14ac:dyDescent="0.25">
      <c r="B40" s="11" t="s">
        <v>0</v>
      </c>
      <c r="C40" s="11" t="str">
        <f>IF(ISERROR(VLOOKUP(C8,Lists!A2:B9,2,0)),"",VLOOKUP(C8,Lists!A2:B9,2,0))</f>
        <v/>
      </c>
      <c r="D40" s="11"/>
    </row>
    <row r="41" spans="1:7" ht="45.75" customHeight="1" thickBot="1" x14ac:dyDescent="0.3">
      <c r="A41" s="18"/>
      <c r="B41" s="18"/>
      <c r="C41" s="19"/>
      <c r="D41" s="18"/>
      <c r="E41" s="18"/>
      <c r="F41" s="18"/>
      <c r="G41" s="18"/>
    </row>
    <row r="42" spans="1:7" ht="25.5" hidden="1" customHeight="1" thickTop="1" x14ac:dyDescent="0.25">
      <c r="C42" s="11"/>
    </row>
    <row r="43" spans="1:7" ht="18.75" hidden="1" customHeight="1" x14ac:dyDescent="0.25">
      <c r="B43" s="5" t="s">
        <v>45</v>
      </c>
      <c r="E43" s="6"/>
      <c r="F43" s="6"/>
    </row>
    <row r="44" spans="1:7" ht="18.75" hidden="1" customHeight="1" x14ac:dyDescent="0.25">
      <c r="B44" s="5" t="s">
        <v>47</v>
      </c>
      <c r="E44" s="6"/>
      <c r="F44" s="6"/>
    </row>
    <row r="45" spans="1:7" ht="18.75" hidden="1" customHeight="1" x14ac:dyDescent="0.25">
      <c r="E45" s="6"/>
      <c r="F45" s="6"/>
    </row>
    <row r="46" spans="1:7" ht="18.75" hidden="1" customHeight="1" x14ac:dyDescent="0.25">
      <c r="B46" t="s">
        <v>0</v>
      </c>
      <c r="C46" s="70"/>
      <c r="D46" s="70"/>
      <c r="E46" s="70"/>
      <c r="F46" s="6"/>
    </row>
    <row r="47" spans="1:7" ht="18.75" hidden="1" customHeight="1" x14ac:dyDescent="0.25">
      <c r="B47" t="s">
        <v>6</v>
      </c>
      <c r="C47" s="70"/>
      <c r="D47" s="70"/>
      <c r="E47" s="70"/>
      <c r="F47" s="6"/>
    </row>
    <row r="48" spans="1:7" ht="18.75" hidden="1" customHeight="1" x14ac:dyDescent="0.25">
      <c r="E48" s="6"/>
      <c r="F48" s="6"/>
    </row>
    <row r="49" spans="2:6" ht="18.75" hidden="1" customHeight="1" x14ac:dyDescent="0.25">
      <c r="B49" t="s">
        <v>0</v>
      </c>
      <c r="C49" s="70"/>
      <c r="D49" s="70"/>
      <c r="E49" s="70"/>
      <c r="F49" s="6"/>
    </row>
    <row r="50" spans="2:6" ht="18.75" hidden="1" customHeight="1" x14ac:dyDescent="0.25">
      <c r="B50" t="s">
        <v>6</v>
      </c>
      <c r="C50" s="70"/>
      <c r="D50" s="70"/>
      <c r="E50" s="70"/>
      <c r="F50" s="6"/>
    </row>
    <row r="51" spans="2:6" ht="18.75" hidden="1" customHeight="1" x14ac:dyDescent="0.25"/>
    <row r="52" spans="2:6" ht="18.75" hidden="1" customHeight="1" x14ac:dyDescent="0.25">
      <c r="B52" t="s">
        <v>0</v>
      </c>
      <c r="C52" s="70"/>
      <c r="D52" s="70"/>
      <c r="E52" s="70"/>
    </row>
    <row r="53" spans="2:6" ht="18.75" hidden="1" customHeight="1" x14ac:dyDescent="0.25">
      <c r="B53" t="s">
        <v>6</v>
      </c>
      <c r="C53" s="70"/>
      <c r="D53" s="70"/>
      <c r="E53" s="70"/>
    </row>
    <row r="54" spans="2:6" ht="18.75" customHeight="1" thickTop="1" x14ac:dyDescent="0.25"/>
  </sheetData>
  <sheetProtection algorithmName="SHA-512" hashValue="QsrXZ1t/eh1o2QfwhHkAKJRqaWnryrXi3d5jzLGtd7k7IK3+w1di+TM8KFJIyBFIU+0gxg2jZJRc9yh5cAWxJQ==" saltValue="wAGYIx0HrDOGuRsNgX1YXg==" spinCount="100000" sheet="1" objects="1" scenarios="1"/>
  <mergeCells count="24">
    <mergeCell ref="G25:G27"/>
    <mergeCell ref="B2:E2"/>
    <mergeCell ref="D18:E18"/>
    <mergeCell ref="B1:G1"/>
    <mergeCell ref="C14:E14"/>
    <mergeCell ref="B3:G3"/>
    <mergeCell ref="C9:E9"/>
    <mergeCell ref="C11:E13"/>
    <mergeCell ref="C5:E5"/>
    <mergeCell ref="C6:E6"/>
    <mergeCell ref="B11:B12"/>
    <mergeCell ref="D19:E19"/>
    <mergeCell ref="D21:E21"/>
    <mergeCell ref="C8:E8"/>
    <mergeCell ref="C10:E10"/>
    <mergeCell ref="B36:C36"/>
    <mergeCell ref="D17:E17"/>
    <mergeCell ref="B37:D39"/>
    <mergeCell ref="C53:E53"/>
    <mergeCell ref="C46:E46"/>
    <mergeCell ref="C47:E47"/>
    <mergeCell ref="C49:E49"/>
    <mergeCell ref="C50:E50"/>
    <mergeCell ref="C52:E52"/>
  </mergeCells>
  <phoneticPr fontId="1" type="noConversion"/>
  <dataValidations xWindow="608" yWindow="268" count="1">
    <dataValidation type="list" allowBlank="1" showInputMessage="1" showErrorMessage="1" sqref="D17:E17" xr:uid="{00000000-0002-0000-0200-000001000000}">
      <formula1>Startlocatie</formula1>
    </dataValidation>
  </dataValidations>
  <pageMargins left="0.75" right="0.75" top="1" bottom="1" header="0.5" footer="0.5"/>
  <pageSetup paperSize="9" scale="64" orientation="portrait" horizontalDpi="1200" verticalDpi="1200" r:id="rId1"/>
  <headerFooter alignWithMargins="0"/>
  <cellWatches>
    <cellWatch r="G31"/>
  </cellWatches>
  <drawing r:id="rId2"/>
  <extLst>
    <ext xmlns:x14="http://schemas.microsoft.com/office/spreadsheetml/2009/9/main" uri="{CCE6A557-97BC-4b89-ADB6-D9C93CAAB3DF}">
      <x14:dataValidations xmlns:xm="http://schemas.microsoft.com/office/excel/2006/main" xWindow="608" yWindow="268" count="3">
        <x14:dataValidation type="list" allowBlank="1" showInputMessage="1" showErrorMessage="1" promptTitle="Grootboek" prompt="Kies het juiste onderwerp om de eigen bijdrage op te boeken" xr:uid="{00000000-0002-0000-0200-000002000000}">
          <x14:formula1>
            <xm:f>Lists!$E$2:$E$12</xm:f>
          </x14:formula1>
          <xm:sqref>G31</xm:sqref>
        </x14:dataValidation>
        <x14:dataValidation type="list" allowBlank="1" showInputMessage="1" showErrorMessage="1" promptTitle="Grootboek" prompt="Kies het juiste onderwerp waarop de kosten te boeken" xr:uid="{81D21868-1C7A-4DDB-8A75-F1D4110C0DFA}">
          <x14:formula1>
            <xm:f>Lists!$C$2:$C$48</xm:f>
          </x14:formula1>
          <xm:sqref>G25</xm:sqref>
        </x14:dataValidation>
        <x14:dataValidation type="list" allowBlank="1" showInputMessage="1" showErrorMessage="1" errorTitle="Fout" error="Geen geldige waarde" promptTitle="Tak" prompt="Selecteer de juiste tak" xr:uid="{93D55483-229E-4050-A4EB-B1392E85925D}">
          <x14:formula1>
            <xm:f>Lists!$A$2:$A$9</xm:f>
          </x14:formula1>
          <xm:sqref>C8:E8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E53"/>
  <sheetViews>
    <sheetView workbookViewId="0"/>
  </sheetViews>
  <sheetFormatPr defaultColWidth="14.6640625" defaultRowHeight="13.2" x14ac:dyDescent="0.25"/>
  <cols>
    <col min="1" max="1" width="18.33203125" customWidth="1"/>
    <col min="2" max="2" width="32" bestFit="1" customWidth="1"/>
    <col min="3" max="3" width="44.44140625" customWidth="1"/>
    <col min="4" max="4" width="29.33203125" customWidth="1"/>
    <col min="5" max="5" width="36.6640625" customWidth="1"/>
  </cols>
  <sheetData>
    <row r="1" spans="1:5" x14ac:dyDescent="0.25">
      <c r="A1" s="32" t="s">
        <v>39</v>
      </c>
      <c r="C1" s="32" t="s">
        <v>49</v>
      </c>
      <c r="D1" s="32" t="s">
        <v>52</v>
      </c>
      <c r="E1" s="32" t="s">
        <v>38</v>
      </c>
    </row>
    <row r="2" spans="1:5" ht="12.75" customHeight="1" x14ac:dyDescent="0.25">
      <c r="A2" t="s">
        <v>16</v>
      </c>
      <c r="B2" t="s">
        <v>126</v>
      </c>
      <c r="C2" s="35" t="s">
        <v>75</v>
      </c>
      <c r="D2" s="26" t="s">
        <v>37</v>
      </c>
      <c r="E2" s="36" t="s">
        <v>112</v>
      </c>
    </row>
    <row r="3" spans="1:5" ht="12.75" customHeight="1" x14ac:dyDescent="0.25">
      <c r="A3" t="s">
        <v>114</v>
      </c>
      <c r="B3" s="2" t="s">
        <v>120</v>
      </c>
      <c r="C3" s="35" t="s">
        <v>76</v>
      </c>
      <c r="D3" s="26" t="s">
        <v>36</v>
      </c>
      <c r="E3" s="35" t="s">
        <v>117</v>
      </c>
    </row>
    <row r="4" spans="1:5" x14ac:dyDescent="0.25">
      <c r="A4" t="s">
        <v>74</v>
      </c>
      <c r="B4" s="2" t="s">
        <v>120</v>
      </c>
      <c r="C4" s="35" t="s">
        <v>77</v>
      </c>
      <c r="D4" s="27" t="s">
        <v>55</v>
      </c>
      <c r="E4" s="36" t="s">
        <v>106</v>
      </c>
    </row>
    <row r="5" spans="1:5" x14ac:dyDescent="0.25">
      <c r="A5" t="s">
        <v>1</v>
      </c>
      <c r="B5" t="s">
        <v>119</v>
      </c>
      <c r="C5" s="35" t="s">
        <v>78</v>
      </c>
      <c r="D5" s="1"/>
      <c r="E5" s="36" t="s">
        <v>107</v>
      </c>
    </row>
    <row r="6" spans="1:5" x14ac:dyDescent="0.25">
      <c r="A6" t="s">
        <v>22</v>
      </c>
      <c r="B6" s="2" t="s">
        <v>120</v>
      </c>
      <c r="C6" s="35" t="s">
        <v>79</v>
      </c>
      <c r="D6" s="1"/>
      <c r="E6" s="36" t="s">
        <v>108</v>
      </c>
    </row>
    <row r="7" spans="1:5" x14ac:dyDescent="0.25">
      <c r="A7" t="s">
        <v>57</v>
      </c>
      <c r="B7" t="s">
        <v>122</v>
      </c>
      <c r="C7" s="36" t="s">
        <v>111</v>
      </c>
      <c r="D7" s="1"/>
      <c r="E7" s="36" t="s">
        <v>62</v>
      </c>
    </row>
    <row r="8" spans="1:5" x14ac:dyDescent="0.25">
      <c r="A8" t="s">
        <v>2</v>
      </c>
      <c r="B8" t="s">
        <v>119</v>
      </c>
      <c r="C8" s="35" t="s">
        <v>80</v>
      </c>
      <c r="D8" s="1"/>
      <c r="E8" s="35" t="s">
        <v>63</v>
      </c>
    </row>
    <row r="9" spans="1:5" x14ac:dyDescent="0.25">
      <c r="A9" t="s">
        <v>115</v>
      </c>
      <c r="B9" t="s">
        <v>121</v>
      </c>
      <c r="C9" s="35" t="s">
        <v>81</v>
      </c>
      <c r="D9" s="1"/>
      <c r="E9" s="36" t="s">
        <v>48</v>
      </c>
    </row>
    <row r="10" spans="1:5" x14ac:dyDescent="0.25">
      <c r="C10" s="35" t="s">
        <v>82</v>
      </c>
      <c r="D10" s="1"/>
      <c r="E10" s="36" t="s">
        <v>109</v>
      </c>
    </row>
    <row r="11" spans="1:5" x14ac:dyDescent="0.25">
      <c r="C11" s="35" t="s">
        <v>83</v>
      </c>
      <c r="D11" s="1"/>
      <c r="E11" s="35" t="s">
        <v>110</v>
      </c>
    </row>
    <row r="12" spans="1:5" x14ac:dyDescent="0.25">
      <c r="C12" s="35" t="s">
        <v>84</v>
      </c>
      <c r="D12" s="1"/>
      <c r="E12" s="37" t="s">
        <v>113</v>
      </c>
    </row>
    <row r="13" spans="1:5" x14ac:dyDescent="0.25">
      <c r="C13" s="35" t="s">
        <v>64</v>
      </c>
      <c r="D13" s="1"/>
      <c r="E13" s="1"/>
    </row>
    <row r="14" spans="1:5" x14ac:dyDescent="0.25">
      <c r="C14" s="35" t="s">
        <v>65</v>
      </c>
      <c r="D14" s="1"/>
      <c r="E14" s="1"/>
    </row>
    <row r="15" spans="1:5" x14ac:dyDescent="0.25">
      <c r="C15" s="35" t="s">
        <v>66</v>
      </c>
      <c r="D15" s="1"/>
    </row>
    <row r="16" spans="1:5" x14ac:dyDescent="0.25">
      <c r="C16" s="35" t="s">
        <v>67</v>
      </c>
      <c r="D16" s="1"/>
    </row>
    <row r="17" spans="3:4" x14ac:dyDescent="0.25">
      <c r="C17" s="35" t="s">
        <v>85</v>
      </c>
      <c r="D17" s="1"/>
    </row>
    <row r="18" spans="3:4" x14ac:dyDescent="0.25">
      <c r="C18" s="35" t="s">
        <v>86</v>
      </c>
      <c r="D18" s="1"/>
    </row>
    <row r="19" spans="3:4" x14ac:dyDescent="0.25">
      <c r="C19" s="35" t="s">
        <v>87</v>
      </c>
      <c r="D19" s="1"/>
    </row>
    <row r="20" spans="3:4" x14ac:dyDescent="0.25">
      <c r="C20" s="35" t="s">
        <v>88</v>
      </c>
    </row>
    <row r="21" spans="3:4" x14ac:dyDescent="0.25">
      <c r="C21" s="35" t="s">
        <v>89</v>
      </c>
    </row>
    <row r="22" spans="3:4" x14ac:dyDescent="0.25">
      <c r="C22" s="35" t="s">
        <v>90</v>
      </c>
    </row>
    <row r="23" spans="3:4" x14ac:dyDescent="0.25">
      <c r="C23" s="35" t="s">
        <v>91</v>
      </c>
    </row>
    <row r="24" spans="3:4" x14ac:dyDescent="0.25">
      <c r="C24" s="35" t="s">
        <v>92</v>
      </c>
    </row>
    <row r="25" spans="3:4" x14ac:dyDescent="0.25">
      <c r="C25" s="35" t="s">
        <v>93</v>
      </c>
    </row>
    <row r="26" spans="3:4" x14ac:dyDescent="0.25">
      <c r="C26" s="35" t="s">
        <v>94</v>
      </c>
    </row>
    <row r="27" spans="3:4" x14ac:dyDescent="0.25">
      <c r="C27" s="35" t="s">
        <v>95</v>
      </c>
    </row>
    <row r="28" spans="3:4" x14ac:dyDescent="0.25">
      <c r="C28" s="35" t="s">
        <v>58</v>
      </c>
    </row>
    <row r="29" spans="3:4" x14ac:dyDescent="0.25">
      <c r="C29" s="35" t="s">
        <v>59</v>
      </c>
    </row>
    <row r="30" spans="3:4" x14ac:dyDescent="0.25">
      <c r="C30" s="35" t="s">
        <v>60</v>
      </c>
    </row>
    <row r="31" spans="3:4" x14ac:dyDescent="0.25">
      <c r="C31" s="35" t="s">
        <v>61</v>
      </c>
    </row>
    <row r="32" spans="3:4" x14ac:dyDescent="0.25">
      <c r="C32" s="35" t="s">
        <v>68</v>
      </c>
    </row>
    <row r="33" spans="3:3" x14ac:dyDescent="0.25">
      <c r="C33" s="35" t="s">
        <v>69</v>
      </c>
    </row>
    <row r="34" spans="3:3" x14ac:dyDescent="0.25">
      <c r="C34" s="35" t="s">
        <v>70</v>
      </c>
    </row>
    <row r="35" spans="3:3" x14ac:dyDescent="0.25">
      <c r="C35" s="35" t="s">
        <v>96</v>
      </c>
    </row>
    <row r="36" spans="3:3" x14ac:dyDescent="0.25">
      <c r="C36" s="35" t="s">
        <v>71</v>
      </c>
    </row>
    <row r="37" spans="3:3" x14ac:dyDescent="0.25">
      <c r="C37" s="35" t="s">
        <v>72</v>
      </c>
    </row>
    <row r="38" spans="3:3" x14ac:dyDescent="0.25">
      <c r="C38" s="35" t="s">
        <v>97</v>
      </c>
    </row>
    <row r="39" spans="3:3" x14ac:dyDescent="0.25">
      <c r="C39" s="35" t="s">
        <v>98</v>
      </c>
    </row>
    <row r="40" spans="3:3" x14ac:dyDescent="0.25">
      <c r="C40" s="35" t="s">
        <v>99</v>
      </c>
    </row>
    <row r="41" spans="3:3" x14ac:dyDescent="0.25">
      <c r="C41" s="35" t="s">
        <v>100</v>
      </c>
    </row>
    <row r="42" spans="3:3" x14ac:dyDescent="0.25">
      <c r="C42" s="35" t="s">
        <v>101</v>
      </c>
    </row>
    <row r="43" spans="3:3" x14ac:dyDescent="0.25">
      <c r="C43" s="35" t="s">
        <v>102</v>
      </c>
    </row>
    <row r="44" spans="3:3" x14ac:dyDescent="0.25">
      <c r="C44" s="35" t="s">
        <v>103</v>
      </c>
    </row>
    <row r="45" spans="3:3" x14ac:dyDescent="0.25">
      <c r="C45" s="35" t="s">
        <v>104</v>
      </c>
    </row>
    <row r="46" spans="3:3" x14ac:dyDescent="0.25">
      <c r="C46" s="35" t="s">
        <v>105</v>
      </c>
    </row>
    <row r="47" spans="3:3" x14ac:dyDescent="0.25">
      <c r="C47" s="35" t="s">
        <v>116</v>
      </c>
    </row>
    <row r="48" spans="3:3" x14ac:dyDescent="0.25">
      <c r="C48" s="37" t="s">
        <v>113</v>
      </c>
    </row>
    <row r="49" spans="3:3" x14ac:dyDescent="0.25">
      <c r="C49" s="2"/>
    </row>
    <row r="50" spans="3:3" x14ac:dyDescent="0.25">
      <c r="C50" s="2"/>
    </row>
    <row r="51" spans="3:3" x14ac:dyDescent="0.25">
      <c r="C51" s="2"/>
    </row>
    <row r="52" spans="3:3" x14ac:dyDescent="0.25">
      <c r="C52" s="2"/>
    </row>
    <row r="53" spans="3:3" x14ac:dyDescent="0.25">
      <c r="C53" s="2"/>
    </row>
  </sheetData>
  <sheetProtection selectLockedCells="1" selectUnlockedCells="1"/>
  <sortState xmlns:xlrd2="http://schemas.microsoft.com/office/spreadsheetml/2017/richdata2" ref="A2:B8">
    <sortCondition ref="A2"/>
  </sortState>
  <phoneticPr fontId="1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12</vt:i4>
      </vt:variant>
    </vt:vector>
  </HeadingPairs>
  <TitlesOfParts>
    <vt:vector size="16" baseType="lpstr">
      <vt:lpstr>Declaratie</vt:lpstr>
      <vt:lpstr>Ontvangen gelden</vt:lpstr>
      <vt:lpstr>KM-Declaratie</vt:lpstr>
      <vt:lpstr>Lists</vt:lpstr>
      <vt:lpstr>Declaratie!Afdrukbereik</vt:lpstr>
      <vt:lpstr>'KM-Declaratie'!Afdrukbereik</vt:lpstr>
      <vt:lpstr>'Ontvangen gelden'!Afdrukbereik</vt:lpstr>
      <vt:lpstr>Bestuur</vt:lpstr>
      <vt:lpstr>Grootboek</vt:lpstr>
      <vt:lpstr>Grootboek2</vt:lpstr>
      <vt:lpstr>Grootboek4</vt:lpstr>
      <vt:lpstr>Grootboek8</vt:lpstr>
      <vt:lpstr>Grootboeknw</vt:lpstr>
      <vt:lpstr>Locatie</vt:lpstr>
      <vt:lpstr>Startlocatie</vt:lpstr>
      <vt:lpstr>Tak</vt:lpstr>
    </vt:vector>
  </TitlesOfParts>
  <Company>Technische Universiteit Eindhoven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Faassen</dc:creator>
  <cp:lastModifiedBy>Mark van den Hurk</cp:lastModifiedBy>
  <cp:lastPrinted>2023-04-13T09:22:52Z</cp:lastPrinted>
  <dcterms:created xsi:type="dcterms:W3CDTF">2006-11-06T19:41:36Z</dcterms:created>
  <dcterms:modified xsi:type="dcterms:W3CDTF">2023-04-20T10:08:41Z</dcterms:modified>
</cp:coreProperties>
</file>